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11700" activeTab="0"/>
  </bookViews>
  <sheets>
    <sheet name="TOTALE RIMBORSI" sheetId="1" r:id="rId1"/>
    <sheet name="Foglio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E11" authorId="0">
      <text>
        <r>
          <rPr>
            <b/>
            <sz val="9"/>
            <rFont val="Tahoma"/>
            <family val="0"/>
          </rPr>
          <t>Autore:</t>
        </r>
        <r>
          <rPr>
            <sz val="9"/>
            <rFont val="Tahoma"/>
            <family val="0"/>
          </rPr>
          <t xml:space="preserve">
tutte su skype
</t>
        </r>
      </text>
    </comment>
  </commentList>
</comments>
</file>

<file path=xl/sharedStrings.xml><?xml version="1.0" encoding="utf-8"?>
<sst xmlns="http://schemas.openxmlformats.org/spreadsheetml/2006/main" count="23" uniqueCount="23">
  <si>
    <t>CONSIGLIERI C.D.A</t>
  </si>
  <si>
    <t>RESIDENZA</t>
  </si>
  <si>
    <t>DISTANZA (a+r)</t>
  </si>
  <si>
    <t>N. riunioni CDA e altro</t>
  </si>
  <si>
    <t>Importo gettoni</t>
  </si>
  <si>
    <t>Totale km</t>
  </si>
  <si>
    <t>Totale rimborso km</t>
  </si>
  <si>
    <t>Rezzato</t>
  </si>
  <si>
    <t>Frisoni Giuseppe</t>
  </si>
  <si>
    <t>Castenedolo</t>
  </si>
  <si>
    <t>S. Zeno n.</t>
  </si>
  <si>
    <t>TOTALE</t>
  </si>
  <si>
    <t>Zanca Monica</t>
  </si>
  <si>
    <t>Lombardi Giuseppe</t>
  </si>
  <si>
    <t>Rossetti Francesco</t>
  </si>
  <si>
    <t>Botticino</t>
  </si>
  <si>
    <t>Montirone</t>
  </si>
  <si>
    <t>GETTONI PRESENZA  AI CONSIGLIERI DEL C.D.A. ANNO 2021</t>
  </si>
  <si>
    <t>ANNO 2021</t>
  </si>
  <si>
    <t>TOTALE COMPENSI LORDI 2020</t>
  </si>
  <si>
    <t>Stellini Massimo dimissionario</t>
  </si>
  <si>
    <t>Morandi Angela</t>
  </si>
  <si>
    <t>Nuvolento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</si>
</sst>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0;\-&quot;€&quot;\ #,##0.000"/>
    <numFmt numFmtId="173" formatCode="&quot;€&quot;\ #,##0.00"/>
    <numFmt numFmtId="174" formatCode="#,##0.000\ &quot;€&quot;;\-#,##0.000\ &quot;€&quot;"/>
    <numFmt numFmtId="175" formatCode="#,##0.0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9"/>
      <name val="Calibri"/>
      <family val="2"/>
    </font>
    <font>
      <b/>
      <sz val="14"/>
      <color indexed="8"/>
      <name val="Calibri"/>
      <family val="2"/>
    </font>
    <font>
      <b/>
      <sz val="12"/>
      <color indexed="59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2" tint="-0.8999800086021423"/>
      <name val="Calibri"/>
      <family val="2"/>
    </font>
    <font>
      <b/>
      <sz val="14"/>
      <color theme="1"/>
      <name val="Calibri"/>
      <family val="2"/>
    </font>
    <font>
      <b/>
      <sz val="12"/>
      <color theme="2" tint="-0.8999800086021423"/>
      <name val="Calibri"/>
      <family val="2"/>
    </font>
    <font>
      <b/>
      <u val="single"/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medium"/>
      <right style="hair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thin"/>
      <top style="medium"/>
      <bottom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medium"/>
      <bottom>
        <color indexed="63"/>
      </bottom>
    </border>
    <border>
      <left/>
      <right style="thin"/>
      <top style="thin"/>
      <bottom/>
    </border>
    <border>
      <left style="medium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/>
      <right/>
      <top style="thin"/>
      <bottom/>
    </border>
    <border>
      <left style="thin"/>
      <right style="hair"/>
      <top style="medium"/>
      <bottom/>
    </border>
    <border>
      <left style="thin"/>
      <right style="hair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3" fontId="37" fillId="0" borderId="15" xfId="0" applyNumberFormat="1" applyFont="1" applyBorder="1" applyAlignment="1">
      <alignment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73" fontId="37" fillId="33" borderId="17" xfId="0" applyNumberFormat="1" applyFont="1" applyFill="1" applyBorder="1" applyAlignment="1">
      <alignment vertical="center"/>
    </xf>
    <xf numFmtId="173" fontId="37" fillId="33" borderId="18" xfId="0" applyNumberFormat="1" applyFont="1" applyFill="1" applyBorder="1" applyAlignment="1">
      <alignment vertical="center"/>
    </xf>
    <xf numFmtId="173" fontId="37" fillId="0" borderId="19" xfId="0" applyNumberFormat="1" applyFont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73" fontId="37" fillId="33" borderId="22" xfId="0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173" fontId="37" fillId="33" borderId="24" xfId="0" applyNumberFormat="1" applyFont="1" applyFill="1" applyBorder="1" applyAlignment="1">
      <alignment vertical="center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3" fontId="37" fillId="33" borderId="28" xfId="0" applyNumberFormat="1" applyFont="1" applyFill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173" fontId="37" fillId="33" borderId="30" xfId="0" applyNumberFormat="1" applyFont="1" applyFill="1" applyBorder="1" applyAlignment="1">
      <alignment vertical="center"/>
    </xf>
    <xf numFmtId="173" fontId="37" fillId="0" borderId="31" xfId="0" applyNumberFormat="1" applyFont="1" applyBorder="1" applyAlignment="1">
      <alignment horizontal="center" vertical="center"/>
    </xf>
    <xf numFmtId="173" fontId="37" fillId="33" borderId="32" xfId="0" applyNumberFormat="1" applyFont="1" applyFill="1" applyBorder="1" applyAlignment="1">
      <alignment horizontal="center" vertical="center"/>
    </xf>
    <xf numFmtId="0" fontId="40" fillId="34" borderId="33" xfId="0" applyFont="1" applyFill="1" applyBorder="1" applyAlignment="1">
      <alignment horizontal="center" vertical="center" wrapText="1"/>
    </xf>
    <xf numFmtId="0" fontId="40" fillId="34" borderId="34" xfId="0" applyFont="1" applyFill="1" applyBorder="1" applyAlignment="1">
      <alignment horizontal="center" vertical="center" wrapText="1"/>
    </xf>
    <xf numFmtId="166" fontId="40" fillId="34" borderId="35" xfId="43" applyNumberFormat="1" applyFont="1" applyFill="1" applyBorder="1" applyAlignment="1">
      <alignment horizontal="center" vertical="center" wrapText="1"/>
    </xf>
    <xf numFmtId="172" fontId="40" fillId="34" borderId="36" xfId="43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left" vertical="center" wrapText="1"/>
    </xf>
    <xf numFmtId="0" fontId="41" fillId="33" borderId="37" xfId="0" applyFont="1" applyFill="1" applyBorder="1" applyAlignment="1">
      <alignment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41" fillId="0" borderId="40" xfId="0" applyFont="1" applyBorder="1" applyAlignment="1">
      <alignment horizontal="left" vertical="center" wrapText="1"/>
    </xf>
    <xf numFmtId="0" fontId="41" fillId="0" borderId="41" xfId="0" applyFont="1" applyBorder="1" applyAlignment="1">
      <alignment horizontal="left" vertical="center" wrapText="1"/>
    </xf>
    <xf numFmtId="0" fontId="42" fillId="34" borderId="42" xfId="0" applyFont="1" applyFill="1" applyBorder="1" applyAlignment="1">
      <alignment horizontal="center" vertical="center" wrapText="1"/>
    </xf>
    <xf numFmtId="0" fontId="42" fillId="34" borderId="43" xfId="0" applyFont="1" applyFill="1" applyBorder="1" applyAlignment="1">
      <alignment horizontal="center" vertical="center" wrapText="1"/>
    </xf>
    <xf numFmtId="0" fontId="42" fillId="34" borderId="44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left" vertical="center" wrapText="1"/>
    </xf>
    <xf numFmtId="0" fontId="41" fillId="33" borderId="26" xfId="0" applyFont="1" applyFill="1" applyBorder="1" applyAlignment="1">
      <alignment horizontal="left" vertical="center" wrapText="1"/>
    </xf>
    <xf numFmtId="0" fontId="41" fillId="0" borderId="46" xfId="0" applyFont="1" applyBorder="1" applyAlignment="1">
      <alignment horizontal="left" vertical="center" wrapText="1"/>
    </xf>
    <xf numFmtId="0" fontId="41" fillId="0" borderId="47" xfId="0" applyFont="1" applyBorder="1" applyAlignment="1">
      <alignment horizontal="left" vertical="center" wrapText="1"/>
    </xf>
    <xf numFmtId="0" fontId="42" fillId="34" borderId="48" xfId="0" applyFont="1" applyFill="1" applyBorder="1" applyAlignment="1">
      <alignment horizontal="center" vertical="center" textRotation="90"/>
    </xf>
    <xf numFmtId="0" fontId="42" fillId="34" borderId="49" xfId="0" applyFont="1" applyFill="1" applyBorder="1" applyAlignment="1">
      <alignment horizontal="center" vertical="center" textRotation="90"/>
    </xf>
    <xf numFmtId="0" fontId="41" fillId="33" borderId="46" xfId="0" applyFont="1" applyFill="1" applyBorder="1" applyAlignment="1">
      <alignment horizontal="left" vertical="center" wrapText="1"/>
    </xf>
    <xf numFmtId="0" fontId="41" fillId="33" borderId="47" xfId="0" applyFont="1" applyFill="1" applyBorder="1" applyAlignment="1">
      <alignment horizontal="left" vertical="center" wrapText="1"/>
    </xf>
    <xf numFmtId="0" fontId="41" fillId="35" borderId="50" xfId="0" applyFont="1" applyFill="1" applyBorder="1" applyAlignment="1">
      <alignment horizontal="left" vertical="center" wrapText="1"/>
    </xf>
    <xf numFmtId="0" fontId="41" fillId="35" borderId="37" xfId="0" applyFont="1" applyFill="1" applyBorder="1" applyAlignment="1">
      <alignment horizontal="left" vertical="center" wrapText="1"/>
    </xf>
    <xf numFmtId="0" fontId="42" fillId="34" borderId="51" xfId="0" applyFont="1" applyFill="1" applyBorder="1" applyAlignment="1">
      <alignment horizontal="center" vertical="center" wrapText="1"/>
    </xf>
    <xf numFmtId="0" fontId="43" fillId="36" borderId="52" xfId="0" applyFont="1" applyFill="1" applyBorder="1" applyAlignment="1">
      <alignment horizontal="center" vertical="center"/>
    </xf>
    <xf numFmtId="0" fontId="42" fillId="34" borderId="53" xfId="0" applyFont="1" applyFill="1" applyBorder="1" applyAlignment="1">
      <alignment horizontal="center" vertical="center" wrapText="1"/>
    </xf>
    <xf numFmtId="0" fontId="42" fillId="34" borderId="54" xfId="0" applyFont="1" applyFill="1" applyBorder="1" applyAlignment="1">
      <alignment horizontal="center" vertical="center" wrapText="1"/>
    </xf>
    <xf numFmtId="0" fontId="42" fillId="34" borderId="55" xfId="0" applyFont="1" applyFill="1" applyBorder="1" applyAlignment="1">
      <alignment horizontal="center" vertical="center" wrapText="1"/>
    </xf>
    <xf numFmtId="0" fontId="42" fillId="34" borderId="56" xfId="0" applyFont="1" applyFill="1" applyBorder="1" applyAlignment="1">
      <alignment horizontal="center" vertical="center" wrapText="1"/>
    </xf>
    <xf numFmtId="0" fontId="42" fillId="34" borderId="57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58" xfId="0" applyFont="1" applyFill="1" applyBorder="1" applyAlignment="1">
      <alignment horizontal="center" vertical="center" wrapText="1"/>
    </xf>
    <xf numFmtId="0" fontId="40" fillId="34" borderId="39" xfId="0" applyFont="1" applyFill="1" applyBorder="1" applyAlignment="1">
      <alignment horizontal="center" vertical="center" textRotation="90" wrapText="1"/>
    </xf>
    <xf numFmtId="0" fontId="40" fillId="34" borderId="59" xfId="0" applyFont="1" applyFill="1" applyBorder="1" applyAlignment="1">
      <alignment horizontal="center" vertical="center" textRotation="90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60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6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5" sqref="A15:IV15"/>
    </sheetView>
  </sheetViews>
  <sheetFormatPr defaultColWidth="9.140625" defaultRowHeight="15"/>
  <cols>
    <col min="1" max="1" width="5.421875" style="0" customWidth="1"/>
    <col min="2" max="2" width="23.8515625" style="0" customWidth="1"/>
    <col min="3" max="3" width="11.8515625" style="0" bestFit="1" customWidth="1"/>
    <col min="6" max="6" width="10.00390625" style="0" customWidth="1"/>
    <col min="8" max="8" width="9.7109375" style="0" bestFit="1" customWidth="1"/>
    <col min="9" max="9" width="24.140625" style="0" customWidth="1"/>
  </cols>
  <sheetData>
    <row r="1" spans="1:9" ht="19.5" thickBot="1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9" ht="16.5" customHeight="1">
      <c r="A2" s="37" t="s">
        <v>0</v>
      </c>
      <c r="B2" s="38"/>
      <c r="C2" s="62" t="s">
        <v>1</v>
      </c>
      <c r="D2" s="45" t="s">
        <v>2</v>
      </c>
      <c r="E2" s="37" t="s">
        <v>18</v>
      </c>
      <c r="F2" s="38"/>
      <c r="G2" s="38"/>
      <c r="H2" s="51"/>
      <c r="I2" s="53" t="s">
        <v>19</v>
      </c>
    </row>
    <row r="3" spans="1:9" ht="15.75">
      <c r="A3" s="39"/>
      <c r="B3" s="40"/>
      <c r="C3" s="63"/>
      <c r="D3" s="46"/>
      <c r="E3" s="55"/>
      <c r="F3" s="56"/>
      <c r="G3" s="56"/>
      <c r="H3" s="57"/>
      <c r="I3" s="54"/>
    </row>
    <row r="4" spans="1:9" ht="38.25">
      <c r="A4" s="39"/>
      <c r="B4" s="40"/>
      <c r="C4" s="64"/>
      <c r="D4" s="46"/>
      <c r="E4" s="58" t="s">
        <v>3</v>
      </c>
      <c r="F4" s="26" t="s">
        <v>4</v>
      </c>
      <c r="G4" s="60" t="s">
        <v>5</v>
      </c>
      <c r="H4" s="27" t="s">
        <v>6</v>
      </c>
      <c r="I4" s="54"/>
    </row>
    <row r="5" spans="1:9" ht="15.75" customHeight="1" thickBot="1">
      <c r="A5" s="39"/>
      <c r="B5" s="40"/>
      <c r="C5" s="65"/>
      <c r="D5" s="46"/>
      <c r="E5" s="59"/>
      <c r="F5" s="28">
        <v>30</v>
      </c>
      <c r="G5" s="61"/>
      <c r="H5" s="29">
        <f>1.772/5</f>
        <v>0.3544</v>
      </c>
      <c r="I5" s="54"/>
    </row>
    <row r="6" spans="1:9" ht="36.75" customHeight="1" thickBot="1">
      <c r="A6" s="43" t="s">
        <v>8</v>
      </c>
      <c r="B6" s="44"/>
      <c r="C6" s="5" t="s">
        <v>10</v>
      </c>
      <c r="D6" s="3">
        <f>11.2*2</f>
        <v>22.4</v>
      </c>
      <c r="E6" s="2">
        <v>12</v>
      </c>
      <c r="F6" s="6">
        <f>E6*F5</f>
        <v>360</v>
      </c>
      <c r="G6" s="32">
        <f>D6*3</f>
        <v>67.19999999999999</v>
      </c>
      <c r="H6" s="12">
        <f>G6*H5</f>
        <v>23.815679999999997</v>
      </c>
      <c r="I6" s="24">
        <f>F6+H6</f>
        <v>383.81568</v>
      </c>
    </row>
    <row r="7" spans="1:9" ht="41.25" customHeight="1" thickBot="1">
      <c r="A7" s="35" t="s">
        <v>12</v>
      </c>
      <c r="B7" s="36"/>
      <c r="C7" s="4" t="s">
        <v>7</v>
      </c>
      <c r="D7" s="1">
        <v>14</v>
      </c>
      <c r="E7" s="2">
        <v>12</v>
      </c>
      <c r="F7" s="6">
        <f>E7*F5</f>
        <v>360</v>
      </c>
      <c r="G7" s="32">
        <f>D7*3</f>
        <v>42</v>
      </c>
      <c r="H7" s="12">
        <f>G7*H5</f>
        <v>14.8848</v>
      </c>
      <c r="I7" s="24">
        <f>H7+F7</f>
        <v>374.8848</v>
      </c>
    </row>
    <row r="8" spans="1:9" ht="30.75" thickBot="1">
      <c r="A8" s="43" t="s">
        <v>13</v>
      </c>
      <c r="B8" s="44"/>
      <c r="C8" s="5" t="s">
        <v>9</v>
      </c>
      <c r="D8" s="8"/>
      <c r="E8" s="9">
        <v>12</v>
      </c>
      <c r="F8" s="6">
        <f>E8*F5</f>
        <v>360</v>
      </c>
      <c r="G8" s="33"/>
      <c r="H8" s="11"/>
      <c r="I8" s="24">
        <f>H8+F8</f>
        <v>360</v>
      </c>
    </row>
    <row r="9" spans="1:9" ht="33" customHeight="1" thickBot="1">
      <c r="A9" s="47" t="s">
        <v>14</v>
      </c>
      <c r="B9" s="48"/>
      <c r="C9" s="7" t="s">
        <v>15</v>
      </c>
      <c r="D9" s="8">
        <v>20</v>
      </c>
      <c r="E9" s="9">
        <v>12</v>
      </c>
      <c r="F9" s="10">
        <f>E9*F5</f>
        <v>360</v>
      </c>
      <c r="G9" s="33">
        <f>D9*5</f>
        <v>100</v>
      </c>
      <c r="H9" s="11">
        <f>G9*H5</f>
        <v>35.44</v>
      </c>
      <c r="I9" s="24">
        <f>H9+F9</f>
        <v>395.44</v>
      </c>
    </row>
    <row r="10" spans="1:9" ht="39.75" customHeight="1" thickBot="1">
      <c r="A10" s="31" t="s">
        <v>21</v>
      </c>
      <c r="C10" s="7" t="s">
        <v>22</v>
      </c>
      <c r="D10" s="13">
        <v>30</v>
      </c>
      <c r="E10" s="14">
        <v>3</v>
      </c>
      <c r="F10" s="15">
        <f>F5*E10</f>
        <v>90</v>
      </c>
      <c r="G10" s="34"/>
      <c r="H10" s="17"/>
      <c r="I10" s="24">
        <f>H10+F10</f>
        <v>90</v>
      </c>
    </row>
    <row r="11" spans="1:9" ht="42" customHeight="1" thickBot="1">
      <c r="A11" s="49" t="s">
        <v>20</v>
      </c>
      <c r="B11" s="50"/>
      <c r="C11" s="30" t="s">
        <v>16</v>
      </c>
      <c r="D11" s="13"/>
      <c r="E11" s="14">
        <v>7</v>
      </c>
      <c r="F11" s="15">
        <f>E11*F5</f>
        <v>210</v>
      </c>
      <c r="G11" s="16"/>
      <c r="H11" s="17"/>
      <c r="I11" s="24">
        <f>H11+F11</f>
        <v>210</v>
      </c>
    </row>
    <row r="12" spans="1:9" ht="30.75" customHeight="1" thickBot="1">
      <c r="A12" s="41" t="s">
        <v>11</v>
      </c>
      <c r="B12" s="42"/>
      <c r="C12" s="18"/>
      <c r="D12" s="19"/>
      <c r="E12" s="20"/>
      <c r="F12" s="21"/>
      <c r="G12" s="22"/>
      <c r="H12" s="23"/>
      <c r="I12" s="25">
        <f>SUM(I6:I11)</f>
        <v>1814.14048</v>
      </c>
    </row>
  </sheetData>
  <sheetProtection/>
  <mergeCells count="15">
    <mergeCell ref="E2:H2"/>
    <mergeCell ref="A1:I1"/>
    <mergeCell ref="I2:I5"/>
    <mergeCell ref="A6:B6"/>
    <mergeCell ref="E3:H3"/>
    <mergeCell ref="E4:E5"/>
    <mergeCell ref="G4:G5"/>
    <mergeCell ref="C2:C5"/>
    <mergeCell ref="A7:B7"/>
    <mergeCell ref="A2:B5"/>
    <mergeCell ref="A12:B12"/>
    <mergeCell ref="A8:B8"/>
    <mergeCell ref="D2:D5"/>
    <mergeCell ref="A9:B9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2022-01-17T11:24:52Z</dcterms:modified>
  <cp:category/>
  <cp:version/>
  <cp:contentType/>
  <cp:contentStatus/>
</cp:coreProperties>
</file>